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ДОУ" sheetId="4" r:id="rId1"/>
    <sheet name="ОО" sheetId="5" r:id="rId2"/>
    <sheet name="ДОП (2)" sheetId="6" r:id="rId3"/>
  </sheets>
  <calcPr calcId="144525"/>
</workbook>
</file>

<file path=xl/calcChain.xml><?xml version="1.0" encoding="utf-8"?>
<calcChain xmlns="http://schemas.openxmlformats.org/spreadsheetml/2006/main">
  <c r="H3" i="4" l="1"/>
  <c r="F4" i="5" l="1"/>
  <c r="F5" i="5"/>
  <c r="F6" i="5"/>
  <c r="F7" i="5"/>
  <c r="F8" i="5"/>
  <c r="F9" i="5"/>
  <c r="F10" i="5"/>
  <c r="F11" i="5"/>
  <c r="F12" i="5"/>
  <c r="F13" i="5"/>
  <c r="F14" i="5"/>
  <c r="F3" i="5"/>
  <c r="J3" i="6" l="1"/>
  <c r="I4" i="6"/>
  <c r="G4" i="6"/>
  <c r="F4" i="6"/>
  <c r="E4" i="6"/>
  <c r="D4" i="6"/>
  <c r="C4" i="6"/>
  <c r="H3" i="6"/>
  <c r="J4" i="6" l="1"/>
  <c r="H4" i="6"/>
  <c r="H9" i="4"/>
  <c r="H10" i="4"/>
  <c r="H11" i="4"/>
  <c r="H12" i="4"/>
  <c r="H13" i="4"/>
  <c r="H14" i="4"/>
  <c r="H15" i="4"/>
  <c r="H16" i="4"/>
  <c r="H17" i="4"/>
  <c r="D18" i="4"/>
  <c r="E18" i="4"/>
  <c r="F18" i="4"/>
  <c r="G18" i="4"/>
  <c r="C18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3" i="4"/>
  <c r="H18" i="4" l="1"/>
  <c r="J18" i="4"/>
  <c r="J15" i="5"/>
  <c r="H15" i="5"/>
  <c r="G15" i="5"/>
  <c r="E15" i="5"/>
  <c r="D15" i="5"/>
  <c r="C15" i="5"/>
  <c r="I14" i="5"/>
  <c r="I13" i="5"/>
  <c r="I12" i="5"/>
  <c r="I11" i="5"/>
  <c r="I10" i="5"/>
  <c r="I9" i="5"/>
  <c r="I8" i="5"/>
  <c r="I7" i="5"/>
  <c r="I6" i="5"/>
  <c r="I5" i="5"/>
  <c r="I4" i="5"/>
  <c r="I3" i="5"/>
  <c r="F15" i="5" l="1"/>
  <c r="I15" i="5"/>
  <c r="H8" i="4"/>
  <c r="H7" i="4"/>
  <c r="H6" i="4"/>
  <c r="H5" i="4"/>
  <c r="H4" i="4"/>
</calcChain>
</file>

<file path=xl/sharedStrings.xml><?xml version="1.0" encoding="utf-8"?>
<sst xmlns="http://schemas.openxmlformats.org/spreadsheetml/2006/main" count="60" uniqueCount="49">
  <si>
    <t>МБОУ "Начальная школа - детский сад" пгт. Каа-Хем</t>
  </si>
  <si>
    <t>МБОУ Усть-Элегестинская СОШ</t>
  </si>
  <si>
    <t>МБОУ Шамбалыгская СОШ</t>
  </si>
  <si>
    <t>МБОУ Ээрбекская СОШ</t>
  </si>
  <si>
    <t>МБОУ Терлиг-Хаинская СОШ</t>
  </si>
  <si>
    <t>МБОУ Целинная СОШ</t>
  </si>
  <si>
    <t>МБОУ Чербинская СОШ</t>
  </si>
  <si>
    <t>МБОУ Баян-Колская СОШ</t>
  </si>
  <si>
    <t xml:space="preserve">MБОУ Сукпакская СОШ </t>
  </si>
  <si>
    <t>МБОУ Кара-Хаакская СОШ</t>
  </si>
  <si>
    <t xml:space="preserve">первая </t>
  </si>
  <si>
    <t xml:space="preserve">высшая  </t>
  </si>
  <si>
    <t>СЗД</t>
  </si>
  <si>
    <t>без категории</t>
  </si>
  <si>
    <t>молодой специалист</t>
  </si>
  <si>
    <t>Наименование ОО</t>
  </si>
  <si>
    <t>всего</t>
  </si>
  <si>
    <t>%</t>
  </si>
  <si>
    <t>МБДОУ д/с "Салгал" с.Усть -Элегест</t>
  </si>
  <si>
    <t>МАДОУ д/с "Малышок"</t>
  </si>
  <si>
    <t>МАДОУ д/с "Звездочка"</t>
  </si>
  <si>
    <t>МАДОУ ЦРР - детский сад "Ручеек"</t>
  </si>
  <si>
    <t>МБОУ Чербинская СОШ СП детский сад</t>
  </si>
  <si>
    <t>МБОУ Баян-Колская СОШ им. Долчанмаа Б-К. Ш. структурное подразделение детский сад "Солнышко"</t>
  </si>
  <si>
    <t>МБДОУ д/с "Колосок" с.Сукпак</t>
  </si>
  <si>
    <t>МБДОУ детский сад "Аленушка" с. Кара-Хаак</t>
  </si>
  <si>
    <t>МБДОУ детский сад "Петушок" с. Сукпак</t>
  </si>
  <si>
    <t>МБОУ Шамбалыгская СОШ + структурное подразделение детский сад</t>
  </si>
  <si>
    <t>МБДОУ д/с "Солнышко" с.Целинная</t>
  </si>
  <si>
    <t>МБДОУ д/с "Эрестер " с.Терлиг-Хая</t>
  </si>
  <si>
    <t>МБДОУ д/с "Хензигбей " с.Ээрбек</t>
  </si>
  <si>
    <t>МАДОУ д/с "Ромашка"</t>
  </si>
  <si>
    <t>Сводный отчет по квалификационным категориям педкадров ДОУ Кызылского кожууна</t>
  </si>
  <si>
    <t>МБУ ЦДО детей "Эврика"</t>
  </si>
  <si>
    <t>Сводный отчет по квалификационным категориям педкадров ДО Кызылского кожууна</t>
  </si>
  <si>
    <t>ВСЕГО первая и высшая</t>
  </si>
  <si>
    <t>Методист: Серен Я.К.</t>
  </si>
  <si>
    <t>Без категории</t>
  </si>
  <si>
    <t>Молодой специалист</t>
  </si>
  <si>
    <t>Всего</t>
  </si>
  <si>
    <t xml:space="preserve">Первая </t>
  </si>
  <si>
    <t xml:space="preserve">Высшая  </t>
  </si>
  <si>
    <t>МБОУ СОШ № 1                   п.г.т. Каа-Хем</t>
  </si>
  <si>
    <t>МБОУ СОШ № 2           пгт. Каа-Хем</t>
  </si>
  <si>
    <t>Сводный отчет по квалификационным категориям педкадров ОО Кызылского кожууна</t>
  </si>
  <si>
    <t>По состоянию на 22.01.2021 г.</t>
  </si>
  <si>
    <t>Ст. методист УО Серен Я.К.</t>
  </si>
  <si>
    <t>По состоянию 22.01.2021г.</t>
  </si>
  <si>
    <t>Начальная школа-детский сад пгт Каа-Хем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</si>
</sst>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3" borderId="1" xfId="0" applyFont="1" applyFill="1" applyBorder="1" applyAlignment="1"/>
    <xf numFmtId="0" fontId="4" fillId="0" borderId="1" xfId="0" applyFont="1" applyBorder="1" applyAlignment="1"/>
    <xf numFmtId="0" fontId="4" fillId="0" borderId="3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24" sqref="I24"/>
    </sheetView>
  </sheetViews>
  <sheetFormatPr defaultRowHeight="15" x14ac:dyDescent="0.25"/>
  <cols>
    <col min="1" max="1" width="6.85546875" style="2" customWidth="1"/>
    <col min="2" max="2" width="57.7109375" customWidth="1"/>
    <col min="3" max="3" width="7.28515625" customWidth="1"/>
    <col min="7" max="7" width="12.140625" customWidth="1"/>
    <col min="8" max="8" width="7" customWidth="1"/>
    <col min="9" max="9" width="12.42578125" customWidth="1"/>
    <col min="10" max="10" width="0" hidden="1" customWidth="1"/>
  </cols>
  <sheetData>
    <row r="1" spans="1:10" ht="24.75" customHeight="1" x14ac:dyDescent="0.25">
      <c r="A1" s="23" t="s">
        <v>32</v>
      </c>
      <c r="B1" s="23"/>
      <c r="C1" s="23"/>
      <c r="D1" s="23"/>
      <c r="E1" s="23"/>
      <c r="F1" s="23"/>
      <c r="G1" s="23"/>
      <c r="H1" s="23"/>
      <c r="I1" s="23"/>
    </row>
    <row r="2" spans="1:10" ht="42.75" x14ac:dyDescent="0.25">
      <c r="A2" s="5"/>
      <c r="B2" s="12" t="s">
        <v>15</v>
      </c>
      <c r="C2" s="5" t="s">
        <v>16</v>
      </c>
      <c r="D2" s="5" t="s">
        <v>10</v>
      </c>
      <c r="E2" s="5" t="s">
        <v>11</v>
      </c>
      <c r="F2" s="5" t="s">
        <v>12</v>
      </c>
      <c r="G2" s="7" t="s">
        <v>13</v>
      </c>
      <c r="H2" s="7" t="s">
        <v>17</v>
      </c>
      <c r="I2" s="7" t="s">
        <v>14</v>
      </c>
    </row>
    <row r="3" spans="1:10" x14ac:dyDescent="0.25">
      <c r="A3" s="14">
        <v>1</v>
      </c>
      <c r="B3" s="26" t="s">
        <v>31</v>
      </c>
      <c r="C3" s="14">
        <v>25</v>
      </c>
      <c r="D3" s="14">
        <v>11</v>
      </c>
      <c r="E3" s="14">
        <v>1</v>
      </c>
      <c r="F3" s="14">
        <v>0</v>
      </c>
      <c r="G3" s="14">
        <v>13</v>
      </c>
      <c r="H3" s="16">
        <f t="shared" ref="H3:H8" si="0">G3/C3*100</f>
        <v>52</v>
      </c>
      <c r="I3" s="14">
        <v>1</v>
      </c>
      <c r="J3" s="1">
        <f>D3+E3+F3+G3+I3</f>
        <v>26</v>
      </c>
    </row>
    <row r="4" spans="1:10" x14ac:dyDescent="0.25">
      <c r="A4" s="14">
        <v>2</v>
      </c>
      <c r="B4" s="27" t="s">
        <v>19</v>
      </c>
      <c r="C4" s="14">
        <v>24</v>
      </c>
      <c r="D4" s="14">
        <v>5</v>
      </c>
      <c r="E4" s="14">
        <v>6</v>
      </c>
      <c r="F4" s="14">
        <v>4</v>
      </c>
      <c r="G4" s="14">
        <v>9</v>
      </c>
      <c r="H4" s="16">
        <f t="shared" si="0"/>
        <v>37.5</v>
      </c>
      <c r="I4" s="14"/>
      <c r="J4" s="1">
        <f t="shared" ref="J4:J17" si="1">D4+E4+F4+G4+I4</f>
        <v>24</v>
      </c>
    </row>
    <row r="5" spans="1:10" x14ac:dyDescent="0.25">
      <c r="A5" s="14">
        <v>3</v>
      </c>
      <c r="B5" s="26" t="s">
        <v>20</v>
      </c>
      <c r="C5" s="14">
        <v>38</v>
      </c>
      <c r="D5" s="14">
        <v>13</v>
      </c>
      <c r="E5" s="14">
        <v>1</v>
      </c>
      <c r="F5" s="14">
        <v>14</v>
      </c>
      <c r="G5" s="14">
        <v>10</v>
      </c>
      <c r="H5" s="16">
        <f t="shared" si="0"/>
        <v>26.315789473684209</v>
      </c>
      <c r="I5" s="14">
        <v>2</v>
      </c>
      <c r="J5" s="1">
        <f t="shared" si="1"/>
        <v>40</v>
      </c>
    </row>
    <row r="6" spans="1:10" x14ac:dyDescent="0.25">
      <c r="A6" s="14">
        <v>4</v>
      </c>
      <c r="B6" s="27" t="s">
        <v>21</v>
      </c>
      <c r="C6" s="14">
        <v>19</v>
      </c>
      <c r="D6" s="14">
        <v>7</v>
      </c>
      <c r="E6" s="14">
        <v>5</v>
      </c>
      <c r="F6" s="14">
        <v>0</v>
      </c>
      <c r="G6" s="14">
        <v>7</v>
      </c>
      <c r="H6" s="16">
        <f t="shared" si="0"/>
        <v>36.84210526315789</v>
      </c>
      <c r="I6" s="14"/>
      <c r="J6" s="1">
        <f t="shared" si="1"/>
        <v>19</v>
      </c>
    </row>
    <row r="7" spans="1:10" x14ac:dyDescent="0.25">
      <c r="A7" s="14">
        <v>5</v>
      </c>
      <c r="B7" s="28" t="s">
        <v>48</v>
      </c>
      <c r="C7" s="14">
        <v>7</v>
      </c>
      <c r="D7" s="14">
        <v>1</v>
      </c>
      <c r="E7" s="14">
        <v>1</v>
      </c>
      <c r="F7" s="14">
        <v>2</v>
      </c>
      <c r="G7" s="14">
        <v>3</v>
      </c>
      <c r="H7" s="16">
        <f t="shared" si="0"/>
        <v>42.857142857142854</v>
      </c>
      <c r="I7" s="14"/>
      <c r="J7" s="1">
        <f t="shared" si="1"/>
        <v>7</v>
      </c>
    </row>
    <row r="8" spans="1:10" x14ac:dyDescent="0.25">
      <c r="A8" s="14">
        <v>6</v>
      </c>
      <c r="B8" s="27" t="s">
        <v>18</v>
      </c>
      <c r="C8" s="14">
        <v>20</v>
      </c>
      <c r="D8" s="14">
        <v>5</v>
      </c>
      <c r="E8" s="14">
        <v>0</v>
      </c>
      <c r="F8" s="14">
        <v>1</v>
      </c>
      <c r="G8" s="14">
        <v>14</v>
      </c>
      <c r="H8" s="16">
        <f t="shared" si="0"/>
        <v>70</v>
      </c>
      <c r="I8" s="14">
        <v>3</v>
      </c>
      <c r="J8" s="1">
        <f t="shared" si="1"/>
        <v>23</v>
      </c>
    </row>
    <row r="9" spans="1:10" x14ac:dyDescent="0.25">
      <c r="A9" s="14">
        <v>7</v>
      </c>
      <c r="B9" s="27" t="s">
        <v>22</v>
      </c>
      <c r="C9" s="14">
        <v>9</v>
      </c>
      <c r="D9" s="14">
        <v>5</v>
      </c>
      <c r="E9" s="14">
        <v>0</v>
      </c>
      <c r="F9" s="14">
        <v>3</v>
      </c>
      <c r="G9" s="14">
        <v>1</v>
      </c>
      <c r="H9" s="16">
        <f t="shared" ref="H9:H18" si="2">G9/C9*100</f>
        <v>11.111111111111111</v>
      </c>
      <c r="I9" s="14"/>
      <c r="J9" s="1">
        <f t="shared" si="1"/>
        <v>9</v>
      </c>
    </row>
    <row r="10" spans="1:10" ht="28.5" customHeight="1" x14ac:dyDescent="0.25">
      <c r="A10" s="14">
        <v>8</v>
      </c>
      <c r="B10" s="20" t="s">
        <v>23</v>
      </c>
      <c r="C10" s="14">
        <v>6</v>
      </c>
      <c r="D10" s="14">
        <v>1</v>
      </c>
      <c r="E10" s="14">
        <v>0</v>
      </c>
      <c r="F10" s="14">
        <v>0</v>
      </c>
      <c r="G10" s="14">
        <v>5</v>
      </c>
      <c r="H10" s="16">
        <f t="shared" si="2"/>
        <v>83.333333333333343</v>
      </c>
      <c r="I10" s="14"/>
      <c r="J10" s="1">
        <f t="shared" si="1"/>
        <v>6</v>
      </c>
    </row>
    <row r="11" spans="1:10" x14ac:dyDescent="0.25">
      <c r="A11" s="14">
        <v>9</v>
      </c>
      <c r="B11" s="27" t="s">
        <v>24</v>
      </c>
      <c r="C11" s="14">
        <v>25</v>
      </c>
      <c r="D11" s="14">
        <v>4</v>
      </c>
      <c r="E11" s="14">
        <v>5</v>
      </c>
      <c r="F11" s="14">
        <v>2</v>
      </c>
      <c r="G11" s="14">
        <v>14</v>
      </c>
      <c r="H11" s="16">
        <f t="shared" si="2"/>
        <v>56.000000000000007</v>
      </c>
      <c r="I11" s="14">
        <v>4</v>
      </c>
      <c r="J11" s="1">
        <f t="shared" si="1"/>
        <v>29</v>
      </c>
    </row>
    <row r="12" spans="1:10" x14ac:dyDescent="0.25">
      <c r="A12" s="14">
        <v>10</v>
      </c>
      <c r="B12" s="27" t="s">
        <v>25</v>
      </c>
      <c r="C12" s="14">
        <v>11</v>
      </c>
      <c r="D12" s="14">
        <v>9</v>
      </c>
      <c r="E12" s="14">
        <v>0</v>
      </c>
      <c r="F12" s="14">
        <v>0</v>
      </c>
      <c r="G12" s="14">
        <v>2</v>
      </c>
      <c r="H12" s="16">
        <f t="shared" si="2"/>
        <v>18.181818181818183</v>
      </c>
      <c r="I12" s="14">
        <v>2</v>
      </c>
      <c r="J12" s="1">
        <f t="shared" si="1"/>
        <v>13</v>
      </c>
    </row>
    <row r="13" spans="1:10" x14ac:dyDescent="0.25">
      <c r="A13" s="14">
        <v>11</v>
      </c>
      <c r="B13" s="26" t="s">
        <v>26</v>
      </c>
      <c r="C13" s="14">
        <v>13</v>
      </c>
      <c r="D13" s="14">
        <v>7</v>
      </c>
      <c r="E13" s="14">
        <v>0</v>
      </c>
      <c r="F13" s="14">
        <v>1</v>
      </c>
      <c r="G13" s="14">
        <v>5</v>
      </c>
      <c r="H13" s="16">
        <f t="shared" si="2"/>
        <v>38.461538461538467</v>
      </c>
      <c r="I13" s="14">
        <v>3</v>
      </c>
      <c r="J13" s="1">
        <f t="shared" si="1"/>
        <v>16</v>
      </c>
    </row>
    <row r="14" spans="1:10" ht="30" x14ac:dyDescent="0.25">
      <c r="A14" s="14">
        <v>12</v>
      </c>
      <c r="B14" s="20" t="s">
        <v>27</v>
      </c>
      <c r="C14" s="22">
        <v>6</v>
      </c>
      <c r="D14" s="14">
        <v>0</v>
      </c>
      <c r="E14" s="14">
        <v>0</v>
      </c>
      <c r="F14" s="14">
        <v>6</v>
      </c>
      <c r="G14" s="14">
        <v>0</v>
      </c>
      <c r="H14" s="16">
        <f t="shared" si="2"/>
        <v>0</v>
      </c>
      <c r="I14" s="14"/>
      <c r="J14" s="1">
        <f t="shared" si="1"/>
        <v>6</v>
      </c>
    </row>
    <row r="15" spans="1:10" x14ac:dyDescent="0.25">
      <c r="A15" s="14">
        <v>13</v>
      </c>
      <c r="B15" s="27" t="s">
        <v>28</v>
      </c>
      <c r="C15" s="14">
        <v>19</v>
      </c>
      <c r="D15" s="14">
        <v>2</v>
      </c>
      <c r="E15" s="14">
        <v>0</v>
      </c>
      <c r="F15" s="14">
        <v>13</v>
      </c>
      <c r="G15" s="14">
        <v>4</v>
      </c>
      <c r="H15" s="16">
        <f t="shared" si="2"/>
        <v>21.052631578947366</v>
      </c>
      <c r="I15" s="14">
        <v>1</v>
      </c>
      <c r="J15" s="1">
        <f t="shared" si="1"/>
        <v>20</v>
      </c>
    </row>
    <row r="16" spans="1:10" x14ac:dyDescent="0.25">
      <c r="A16" s="14">
        <v>14</v>
      </c>
      <c r="B16" s="27" t="s">
        <v>29</v>
      </c>
      <c r="C16" s="22">
        <v>6</v>
      </c>
      <c r="D16" s="14">
        <v>0</v>
      </c>
      <c r="E16" s="14">
        <v>0</v>
      </c>
      <c r="F16" s="14">
        <v>3</v>
      </c>
      <c r="G16" s="14">
        <v>3</v>
      </c>
      <c r="H16" s="16">
        <f t="shared" si="2"/>
        <v>50</v>
      </c>
      <c r="I16" s="14"/>
      <c r="J16" s="1">
        <f t="shared" si="1"/>
        <v>6</v>
      </c>
    </row>
    <row r="17" spans="1:10" x14ac:dyDescent="0.25">
      <c r="A17" s="14">
        <v>15</v>
      </c>
      <c r="B17" s="27" t="s">
        <v>30</v>
      </c>
      <c r="C17" s="14">
        <v>6</v>
      </c>
      <c r="D17" s="14">
        <v>1</v>
      </c>
      <c r="E17" s="14">
        <v>0</v>
      </c>
      <c r="F17" s="14">
        <v>0</v>
      </c>
      <c r="G17" s="14">
        <v>3</v>
      </c>
      <c r="H17" s="16">
        <f t="shared" si="2"/>
        <v>50</v>
      </c>
      <c r="I17" s="14">
        <v>2</v>
      </c>
      <c r="J17" s="1">
        <f t="shared" si="1"/>
        <v>6</v>
      </c>
    </row>
    <row r="18" spans="1:10" x14ac:dyDescent="0.25">
      <c r="A18" s="14"/>
      <c r="B18" s="27"/>
      <c r="C18" s="21">
        <f>SUM(C3:C17)</f>
        <v>234</v>
      </c>
      <c r="D18" s="21">
        <f t="shared" ref="D18:G18" si="3">SUM(D3:D17)</f>
        <v>71</v>
      </c>
      <c r="E18" s="21">
        <f t="shared" si="3"/>
        <v>19</v>
      </c>
      <c r="F18" s="21">
        <f t="shared" si="3"/>
        <v>49</v>
      </c>
      <c r="G18" s="21">
        <f t="shared" si="3"/>
        <v>93</v>
      </c>
      <c r="H18" s="16">
        <f t="shared" si="2"/>
        <v>39.743589743589745</v>
      </c>
      <c r="I18" s="14">
        <v>18</v>
      </c>
      <c r="J18" s="1">
        <f>SUM(J3:J17)</f>
        <v>250</v>
      </c>
    </row>
    <row r="19" spans="1:10" x14ac:dyDescent="0.25">
      <c r="A19" s="18"/>
      <c r="B19" s="19"/>
      <c r="C19" s="19"/>
      <c r="D19" s="19"/>
      <c r="E19" s="19"/>
      <c r="F19" s="19"/>
      <c r="G19" s="19"/>
      <c r="H19" s="19"/>
      <c r="I19" s="19"/>
    </row>
    <row r="20" spans="1:10" x14ac:dyDescent="0.25">
      <c r="A20" s="18"/>
      <c r="B20" s="19"/>
      <c r="C20" s="19"/>
      <c r="D20" s="19"/>
      <c r="E20" s="19"/>
      <c r="F20" s="19"/>
      <c r="G20" s="19"/>
      <c r="H20" s="19"/>
      <c r="I20" s="19"/>
    </row>
    <row r="21" spans="1:10" x14ac:dyDescent="0.25">
      <c r="A21" s="18"/>
      <c r="B21" s="19"/>
      <c r="C21" s="19"/>
      <c r="D21" s="19"/>
      <c r="E21" s="19"/>
      <c r="F21" s="19"/>
      <c r="G21" s="19"/>
      <c r="H21" s="19"/>
      <c r="I21" s="19"/>
    </row>
    <row r="22" spans="1:10" x14ac:dyDescent="0.25">
      <c r="A22" s="18"/>
      <c r="B22" s="19"/>
      <c r="C22" s="19"/>
      <c r="D22" s="19"/>
      <c r="E22" s="19"/>
      <c r="F22" s="19"/>
      <c r="G22" s="19"/>
      <c r="H22" s="19"/>
      <c r="I22" s="19"/>
    </row>
    <row r="23" spans="1:10" x14ac:dyDescent="0.25">
      <c r="A23" s="18"/>
      <c r="B23" s="19"/>
      <c r="C23" s="19"/>
      <c r="D23" s="19"/>
      <c r="E23" s="19"/>
      <c r="F23" s="19"/>
      <c r="G23" s="19"/>
      <c r="H23" s="19"/>
      <c r="I23" s="19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view="pageBreakPreview" zoomScale="60" zoomScaleNormal="100" workbookViewId="0">
      <selection activeCell="H11" sqref="H11"/>
    </sheetView>
  </sheetViews>
  <sheetFormatPr defaultRowHeight="15" x14ac:dyDescent="0.25"/>
  <cols>
    <col min="1" max="1" width="6.85546875" style="2" customWidth="1"/>
    <col min="2" max="2" width="25.85546875" customWidth="1"/>
    <col min="3" max="3" width="7.28515625" customWidth="1"/>
    <col min="6" max="6" width="26.85546875" customWidth="1"/>
    <col min="8" max="8" width="12.140625" customWidth="1"/>
    <col min="9" max="9" width="7" customWidth="1"/>
    <col min="10" max="10" width="14.85546875" customWidth="1"/>
    <col min="11" max="11" width="11.28515625" customWidth="1"/>
    <col min="12" max="12" width="10.5703125" customWidth="1"/>
    <col min="15" max="15" width="10.7109375" customWidth="1"/>
    <col min="16" max="16" width="10.140625" customWidth="1"/>
  </cols>
  <sheetData>
    <row r="1" spans="1:10" s="3" customFormat="1" ht="60" customHeight="1" x14ac:dyDescent="0.2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8.5" x14ac:dyDescent="0.25">
      <c r="A2" s="5"/>
      <c r="B2" s="5" t="s">
        <v>15</v>
      </c>
      <c r="C2" s="5" t="s">
        <v>39</v>
      </c>
      <c r="D2" s="5" t="s">
        <v>40</v>
      </c>
      <c r="E2" s="5" t="s">
        <v>41</v>
      </c>
      <c r="F2" s="6" t="s">
        <v>35</v>
      </c>
      <c r="G2" s="5" t="s">
        <v>12</v>
      </c>
      <c r="H2" s="7" t="s">
        <v>37</v>
      </c>
      <c r="I2" s="7" t="s">
        <v>17</v>
      </c>
      <c r="J2" s="7" t="s">
        <v>38</v>
      </c>
    </row>
    <row r="3" spans="1:10" ht="30" x14ac:dyDescent="0.25">
      <c r="A3" s="8">
        <v>1</v>
      </c>
      <c r="B3" s="9" t="s">
        <v>42</v>
      </c>
      <c r="C3" s="5">
        <v>125</v>
      </c>
      <c r="D3" s="5">
        <v>33</v>
      </c>
      <c r="E3" s="5">
        <v>36</v>
      </c>
      <c r="F3" s="6">
        <f>D3+E3</f>
        <v>69</v>
      </c>
      <c r="G3" s="5">
        <v>14</v>
      </c>
      <c r="H3" s="5">
        <v>30</v>
      </c>
      <c r="I3" s="10">
        <f t="shared" ref="I3:I15" si="0">H3/C3*100</f>
        <v>24</v>
      </c>
      <c r="J3" s="5">
        <v>19</v>
      </c>
    </row>
    <row r="4" spans="1:10" ht="30" x14ac:dyDescent="0.25">
      <c r="A4" s="8">
        <v>2</v>
      </c>
      <c r="B4" s="9" t="s">
        <v>43</v>
      </c>
      <c r="C4" s="5">
        <v>105</v>
      </c>
      <c r="D4" s="5">
        <v>27</v>
      </c>
      <c r="E4" s="5">
        <v>36</v>
      </c>
      <c r="F4" s="6">
        <f t="shared" ref="F4:F15" si="1">D4+E4</f>
        <v>63</v>
      </c>
      <c r="G4" s="5">
        <v>15</v>
      </c>
      <c r="H4" s="5">
        <v>27</v>
      </c>
      <c r="I4" s="10">
        <f t="shared" si="0"/>
        <v>25.714285714285712</v>
      </c>
      <c r="J4" s="5">
        <v>8</v>
      </c>
    </row>
    <row r="5" spans="1:10" ht="30" x14ac:dyDescent="0.25">
      <c r="A5" s="8">
        <v>3</v>
      </c>
      <c r="B5" s="9" t="s">
        <v>0</v>
      </c>
      <c r="C5" s="5">
        <v>6</v>
      </c>
      <c r="D5" s="5">
        <v>2</v>
      </c>
      <c r="E5" s="5">
        <v>1</v>
      </c>
      <c r="F5" s="6">
        <f t="shared" si="1"/>
        <v>3</v>
      </c>
      <c r="G5" s="5">
        <v>1</v>
      </c>
      <c r="H5" s="5">
        <v>2</v>
      </c>
      <c r="I5" s="10">
        <f t="shared" si="0"/>
        <v>33.333333333333329</v>
      </c>
      <c r="J5" s="5">
        <v>0</v>
      </c>
    </row>
    <row r="6" spans="1:10" ht="30" x14ac:dyDescent="0.25">
      <c r="A6" s="8">
        <v>4</v>
      </c>
      <c r="B6" s="9" t="s">
        <v>1</v>
      </c>
      <c r="C6" s="5">
        <v>46</v>
      </c>
      <c r="D6" s="5">
        <v>12</v>
      </c>
      <c r="E6" s="5">
        <v>13</v>
      </c>
      <c r="F6" s="6">
        <f t="shared" si="1"/>
        <v>25</v>
      </c>
      <c r="G6" s="5">
        <v>7</v>
      </c>
      <c r="H6" s="5">
        <v>14</v>
      </c>
      <c r="I6" s="10">
        <f t="shared" si="0"/>
        <v>30.434782608695656</v>
      </c>
      <c r="J6" s="5">
        <v>4</v>
      </c>
    </row>
    <row r="7" spans="1:10" ht="30" x14ac:dyDescent="0.25">
      <c r="A7" s="8">
        <v>5</v>
      </c>
      <c r="B7" s="9" t="s">
        <v>2</v>
      </c>
      <c r="C7" s="5">
        <v>24</v>
      </c>
      <c r="D7" s="5">
        <v>6</v>
      </c>
      <c r="E7" s="5">
        <v>5</v>
      </c>
      <c r="F7" s="6">
        <f t="shared" si="1"/>
        <v>11</v>
      </c>
      <c r="G7" s="5">
        <v>5</v>
      </c>
      <c r="H7" s="5">
        <v>8</v>
      </c>
      <c r="I7" s="10">
        <f t="shared" si="0"/>
        <v>33.333333333333329</v>
      </c>
      <c r="J7" s="5">
        <v>4</v>
      </c>
    </row>
    <row r="8" spans="1:10" x14ac:dyDescent="0.25">
      <c r="A8" s="8">
        <v>6</v>
      </c>
      <c r="B8" s="9" t="s">
        <v>3</v>
      </c>
      <c r="C8" s="5">
        <v>43</v>
      </c>
      <c r="D8" s="5">
        <v>13</v>
      </c>
      <c r="E8" s="5">
        <v>4</v>
      </c>
      <c r="F8" s="6">
        <f t="shared" si="1"/>
        <v>17</v>
      </c>
      <c r="G8" s="5">
        <v>12</v>
      </c>
      <c r="H8" s="5">
        <v>14</v>
      </c>
      <c r="I8" s="10">
        <f t="shared" si="0"/>
        <v>32.558139534883722</v>
      </c>
      <c r="J8" s="5">
        <v>6</v>
      </c>
    </row>
    <row r="9" spans="1:10" ht="30" x14ac:dyDescent="0.25">
      <c r="A9" s="8">
        <v>7</v>
      </c>
      <c r="B9" s="11" t="s">
        <v>4</v>
      </c>
      <c r="C9" s="5">
        <v>20</v>
      </c>
      <c r="D9" s="5">
        <v>8</v>
      </c>
      <c r="E9" s="5">
        <v>0</v>
      </c>
      <c r="F9" s="6">
        <f t="shared" si="1"/>
        <v>8</v>
      </c>
      <c r="G9" s="5">
        <v>3</v>
      </c>
      <c r="H9" s="5">
        <v>9</v>
      </c>
      <c r="I9" s="10">
        <f t="shared" si="0"/>
        <v>45</v>
      </c>
      <c r="J9" s="5">
        <v>3</v>
      </c>
    </row>
    <row r="10" spans="1:10" x14ac:dyDescent="0.25">
      <c r="A10" s="8">
        <v>8</v>
      </c>
      <c r="B10" s="11" t="s">
        <v>5</v>
      </c>
      <c r="C10" s="5">
        <v>26</v>
      </c>
      <c r="D10" s="5">
        <v>11</v>
      </c>
      <c r="E10" s="5">
        <v>1</v>
      </c>
      <c r="F10" s="6">
        <f t="shared" si="1"/>
        <v>12</v>
      </c>
      <c r="G10" s="5">
        <v>3</v>
      </c>
      <c r="H10" s="5">
        <v>11</v>
      </c>
      <c r="I10" s="10">
        <f t="shared" si="0"/>
        <v>42.307692307692307</v>
      </c>
      <c r="J10" s="5">
        <v>0</v>
      </c>
    </row>
    <row r="11" spans="1:10" x14ac:dyDescent="0.25">
      <c r="A11" s="8">
        <v>9</v>
      </c>
      <c r="B11" s="9" t="s">
        <v>6</v>
      </c>
      <c r="C11" s="5">
        <v>30</v>
      </c>
      <c r="D11" s="5">
        <v>17</v>
      </c>
      <c r="E11" s="5">
        <v>4</v>
      </c>
      <c r="F11" s="6">
        <f t="shared" si="1"/>
        <v>21</v>
      </c>
      <c r="G11" s="5">
        <v>4</v>
      </c>
      <c r="H11" s="5">
        <v>5</v>
      </c>
      <c r="I11" s="10">
        <f t="shared" si="0"/>
        <v>16.666666666666664</v>
      </c>
      <c r="J11" s="5">
        <v>4</v>
      </c>
    </row>
    <row r="12" spans="1:10" ht="30" x14ac:dyDescent="0.25">
      <c r="A12" s="8">
        <v>10</v>
      </c>
      <c r="B12" s="11" t="s">
        <v>7</v>
      </c>
      <c r="C12" s="5">
        <v>36</v>
      </c>
      <c r="D12" s="5">
        <v>12</v>
      </c>
      <c r="E12" s="5">
        <v>3</v>
      </c>
      <c r="F12" s="6">
        <f t="shared" si="1"/>
        <v>15</v>
      </c>
      <c r="G12" s="5">
        <v>15</v>
      </c>
      <c r="H12" s="5">
        <v>6</v>
      </c>
      <c r="I12" s="10">
        <f t="shared" si="0"/>
        <v>16.666666666666664</v>
      </c>
      <c r="J12" s="5">
        <v>2</v>
      </c>
    </row>
    <row r="13" spans="1:10" x14ac:dyDescent="0.25">
      <c r="A13" s="8">
        <v>11</v>
      </c>
      <c r="B13" s="9" t="s">
        <v>8</v>
      </c>
      <c r="C13" s="5">
        <v>107</v>
      </c>
      <c r="D13" s="5">
        <v>32</v>
      </c>
      <c r="E13" s="5">
        <v>36</v>
      </c>
      <c r="F13" s="6">
        <f t="shared" si="1"/>
        <v>68</v>
      </c>
      <c r="G13" s="5">
        <v>19</v>
      </c>
      <c r="H13" s="5">
        <v>20</v>
      </c>
      <c r="I13" s="10">
        <f t="shared" si="0"/>
        <v>18.691588785046729</v>
      </c>
      <c r="J13" s="5">
        <v>8</v>
      </c>
    </row>
    <row r="14" spans="1:10" ht="30" x14ac:dyDescent="0.25">
      <c r="A14" s="8">
        <v>12</v>
      </c>
      <c r="B14" s="11" t="s">
        <v>9</v>
      </c>
      <c r="C14" s="5">
        <v>44</v>
      </c>
      <c r="D14" s="5">
        <v>20</v>
      </c>
      <c r="E14" s="5">
        <v>5</v>
      </c>
      <c r="F14" s="6">
        <f t="shared" si="1"/>
        <v>25</v>
      </c>
      <c r="G14" s="5">
        <v>14</v>
      </c>
      <c r="H14" s="5">
        <v>5</v>
      </c>
      <c r="I14" s="10">
        <f t="shared" si="0"/>
        <v>11.363636363636363</v>
      </c>
      <c r="J14" s="5">
        <v>10</v>
      </c>
    </row>
    <row r="15" spans="1:10" x14ac:dyDescent="0.25">
      <c r="A15" s="8"/>
      <c r="B15" s="9"/>
      <c r="C15" s="5">
        <f>SUM(C3:C14)</f>
        <v>612</v>
      </c>
      <c r="D15" s="5">
        <f t="shared" ref="D15:J15" si="2">SUM(D3:D14)</f>
        <v>193</v>
      </c>
      <c r="E15" s="5">
        <f t="shared" si="2"/>
        <v>144</v>
      </c>
      <c r="F15" s="6">
        <f t="shared" si="1"/>
        <v>337</v>
      </c>
      <c r="G15" s="5">
        <f t="shared" si="2"/>
        <v>112</v>
      </c>
      <c r="H15" s="5">
        <f t="shared" si="2"/>
        <v>151</v>
      </c>
      <c r="I15" s="10">
        <f t="shared" si="0"/>
        <v>24.673202614379086</v>
      </c>
      <c r="J15" s="5">
        <f t="shared" si="2"/>
        <v>68</v>
      </c>
    </row>
    <row r="18" spans="2:2" x14ac:dyDescent="0.25">
      <c r="B18" t="s">
        <v>36</v>
      </c>
    </row>
    <row r="20" spans="2:2" x14ac:dyDescent="0.25">
      <c r="B20" t="s">
        <v>45</v>
      </c>
    </row>
  </sheetData>
  <mergeCells count="1">
    <mergeCell ref="A1:J1"/>
  </mergeCell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I8" sqref="I8"/>
    </sheetView>
  </sheetViews>
  <sheetFormatPr defaultRowHeight="15" x14ac:dyDescent="0.25"/>
  <cols>
    <col min="1" max="1" width="6.85546875" style="2" customWidth="1"/>
    <col min="2" max="2" width="49.5703125" customWidth="1"/>
    <col min="3" max="3" width="7.28515625" customWidth="1"/>
    <col min="7" max="7" width="12.140625" customWidth="1"/>
    <col min="8" max="8" width="7" customWidth="1"/>
    <col min="9" max="9" width="14.85546875" customWidth="1"/>
    <col min="10" max="10" width="0" hidden="1" customWidth="1"/>
  </cols>
  <sheetData>
    <row r="1" spans="1:10" s="3" customFormat="1" ht="60" customHeight="1" x14ac:dyDescent="0.25">
      <c r="A1" s="25" t="s">
        <v>34</v>
      </c>
      <c r="B1" s="25"/>
      <c r="C1" s="25"/>
      <c r="D1" s="25"/>
      <c r="E1" s="25"/>
      <c r="F1" s="25"/>
      <c r="G1" s="25"/>
      <c r="H1" s="25"/>
      <c r="I1" s="25"/>
    </row>
    <row r="2" spans="1:10" ht="28.5" x14ac:dyDescent="0.25">
      <c r="A2" s="5"/>
      <c r="B2" s="12" t="s">
        <v>15</v>
      </c>
      <c r="C2" s="12" t="s">
        <v>16</v>
      </c>
      <c r="D2" s="12" t="s">
        <v>10</v>
      </c>
      <c r="E2" s="12" t="s">
        <v>11</v>
      </c>
      <c r="F2" s="12" t="s">
        <v>12</v>
      </c>
      <c r="G2" s="13" t="s">
        <v>13</v>
      </c>
      <c r="H2" s="13" t="s">
        <v>17</v>
      </c>
      <c r="I2" s="13" t="s">
        <v>14</v>
      </c>
    </row>
    <row r="3" spans="1:10" ht="18.75" x14ac:dyDescent="0.3">
      <c r="A3" s="14">
        <v>1</v>
      </c>
      <c r="B3" s="4" t="s">
        <v>33</v>
      </c>
      <c r="C3" s="15">
        <v>30</v>
      </c>
      <c r="D3" s="15">
        <v>5</v>
      </c>
      <c r="E3" s="15">
        <v>7</v>
      </c>
      <c r="F3" s="15">
        <v>7</v>
      </c>
      <c r="G3" s="15">
        <v>11</v>
      </c>
      <c r="H3" s="16">
        <f t="shared" ref="H3:H4" si="0">G3/C3*100</f>
        <v>36.666666666666664</v>
      </c>
      <c r="I3" s="15">
        <v>6</v>
      </c>
      <c r="J3">
        <f>D3+E3+F3+G3</f>
        <v>30</v>
      </c>
    </row>
    <row r="4" spans="1:10" ht="18.75" x14ac:dyDescent="0.3">
      <c r="A4" s="14"/>
      <c r="B4" s="17"/>
      <c r="C4" s="15">
        <f>SUM(C3:C3)</f>
        <v>30</v>
      </c>
      <c r="D4" s="15">
        <f>SUM(D3:D3)</f>
        <v>5</v>
      </c>
      <c r="E4" s="15">
        <f>SUM(E3:E3)</f>
        <v>7</v>
      </c>
      <c r="F4" s="15">
        <f>SUM(F3:F3)</f>
        <v>7</v>
      </c>
      <c r="G4" s="15">
        <f>SUM(G3:G3)</f>
        <v>11</v>
      </c>
      <c r="H4" s="16">
        <f t="shared" si="0"/>
        <v>36.666666666666664</v>
      </c>
      <c r="I4" s="15">
        <f>SUM(I3:I3)</f>
        <v>6</v>
      </c>
      <c r="J4">
        <f t="shared" ref="J4" si="1">D4+E4+F4+G4</f>
        <v>30</v>
      </c>
    </row>
    <row r="5" spans="1:10" x14ac:dyDescent="0.25">
      <c r="A5" s="18"/>
      <c r="B5" s="19"/>
      <c r="C5" s="19"/>
      <c r="D5" s="19"/>
      <c r="E5" s="19"/>
      <c r="F5" s="19"/>
      <c r="G5" s="19"/>
      <c r="H5" s="19"/>
      <c r="I5" s="19"/>
    </row>
    <row r="6" spans="1:10" x14ac:dyDescent="0.25">
      <c r="A6" s="18"/>
      <c r="B6" s="19"/>
      <c r="C6" s="19"/>
      <c r="D6" s="19"/>
      <c r="E6" s="19"/>
      <c r="F6" s="19"/>
      <c r="G6" s="19"/>
      <c r="H6" s="19"/>
      <c r="I6" s="19"/>
    </row>
    <row r="7" spans="1:10" x14ac:dyDescent="0.25">
      <c r="A7" s="18"/>
      <c r="B7" s="19" t="s">
        <v>46</v>
      </c>
      <c r="C7" s="19"/>
      <c r="D7" s="19"/>
      <c r="E7" s="19"/>
      <c r="F7" s="19"/>
      <c r="G7" s="19"/>
      <c r="H7" s="19"/>
      <c r="I7" s="19"/>
    </row>
    <row r="8" spans="1:10" x14ac:dyDescent="0.25">
      <c r="A8" s="18"/>
      <c r="B8" s="19"/>
      <c r="C8" s="19"/>
      <c r="D8" s="19"/>
      <c r="E8" s="19"/>
      <c r="F8" s="19"/>
      <c r="G8" s="19"/>
      <c r="H8" s="19"/>
      <c r="I8" s="19"/>
    </row>
    <row r="9" spans="1:10" x14ac:dyDescent="0.25">
      <c r="A9" s="18"/>
      <c r="B9" s="19" t="s">
        <v>47</v>
      </c>
      <c r="C9" s="19"/>
      <c r="D9" s="19"/>
      <c r="E9" s="19"/>
      <c r="F9" s="19"/>
      <c r="G9" s="19"/>
      <c r="H9" s="19"/>
      <c r="I9" s="19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ДОУ</vt:lpstr>
      <vt:lpstr>ОО</vt:lpstr>
      <vt:lpstr>ДОП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2021-04-09T08:16:31Z</dcterms:modified>
</cp:coreProperties>
</file>